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9170" tabRatio="790" activeTab="0"/>
  </bookViews>
  <sheets>
    <sheet name="Структура себистоимости" sheetId="1" r:id="rId1"/>
    <sheet name="РЦ по регионам" sheetId="2" r:id="rId2"/>
  </sheets>
  <definedNames>
    <definedName name="_xlnm._FilterDatabase" localSheetId="1" hidden="1">'РЦ по регионам'!$A$1:$D$25</definedName>
  </definedNames>
  <calcPr fullCalcOnLoad="1"/>
</workbook>
</file>

<file path=xl/sharedStrings.xml><?xml version="1.0" encoding="utf-8"?>
<sst xmlns="http://schemas.openxmlformats.org/spreadsheetml/2006/main" count="132" uniqueCount="77">
  <si>
    <t>При наличии нескольких товаров заполнить документ на каждый товар</t>
  </si>
  <si>
    <t>Составляющая каждого ингредиента  в готовом продукте, %</t>
  </si>
  <si>
    <t>1. Стоимость ингредиентов * :</t>
  </si>
  <si>
    <t>Итого общая стоимость сырья:</t>
  </si>
  <si>
    <t>Х </t>
  </si>
  <si>
    <t>Итого общая стоимость упаковки:</t>
  </si>
  <si>
    <t>х</t>
  </si>
  <si>
    <t xml:space="preserve">3. Затраты на производство единицы продукции </t>
  </si>
  <si>
    <t xml:space="preserve">*  Подробно, включая все компоненты </t>
  </si>
  <si>
    <t>Затраты на ед. готовой продукции (руб. с учётом НДС)</t>
  </si>
  <si>
    <t>4. Себестоимость</t>
  </si>
  <si>
    <t>СТРУКТУРА СЕБЕСТОИМОСТИ ТОВАРА</t>
  </si>
  <si>
    <t>ЦЕНА ЗАКУПКИ на ед. товара</t>
  </si>
  <si>
    <t xml:space="preserve">Стоимость единицы сырья (руб/кг c НДС) </t>
  </si>
  <si>
    <t>Ком.маржа производителя             (в % и в руб.с НДС)</t>
  </si>
  <si>
    <t>5. Транспортные расходы:</t>
  </si>
  <si>
    <t xml:space="preserve">6. Ориентировочная закупочная цена по каждому региону отдельно ЦЕНА с НДС! </t>
  </si>
  <si>
    <t>9. Объемы продаж по регионам</t>
  </si>
  <si>
    <t>2. Стоимость индивидуальной и групповой упаковки  на ед. товара:</t>
  </si>
  <si>
    <t>8. Отсрочка платежа (дней)</t>
  </si>
  <si>
    <t>10.  Квант поставки на РЦ (паллет)</t>
  </si>
  <si>
    <t>Стоимость акциза  (только для алкогольной продукции, пива)</t>
  </si>
  <si>
    <t>Формат</t>
  </si>
  <si>
    <t>Филиал</t>
  </si>
  <si>
    <t>Завод</t>
  </si>
  <si>
    <t>Наименование завода</t>
  </si>
  <si>
    <t>Дискаунтер</t>
  </si>
  <si>
    <t>Филиал Центральный</t>
  </si>
  <si>
    <t>РЦ Лобня</t>
  </si>
  <si>
    <t>РЦ Подольск ТД</t>
  </si>
  <si>
    <t>РЦ Видное</t>
  </si>
  <si>
    <t>РЦ Богородск Сухой</t>
  </si>
  <si>
    <t>РЦ Вешки</t>
  </si>
  <si>
    <t>РЦ Ворсино</t>
  </si>
  <si>
    <t>РЦ 5 Москва Север</t>
  </si>
  <si>
    <t>РЦ Ярославль</t>
  </si>
  <si>
    <t>Филиал Северо-Западный</t>
  </si>
  <si>
    <t>РЦ Уткина Заводь</t>
  </si>
  <si>
    <t>РЦ Адамант</t>
  </si>
  <si>
    <t>РЦ 5 Петрозаводск Южный</t>
  </si>
  <si>
    <t>Филиал Волго-Вятский</t>
  </si>
  <si>
    <t>РЦ Кстово</t>
  </si>
  <si>
    <t>РЦ Вятка</t>
  </si>
  <si>
    <t>Филиал Центрально-Черноземный</t>
  </si>
  <si>
    <t>РЦ Воронеж-Рамонь</t>
  </si>
  <si>
    <t>Филиал Южный</t>
  </si>
  <si>
    <t>РЦ Ростов-на-Дону</t>
  </si>
  <si>
    <t>РЦ Южный</t>
  </si>
  <si>
    <t>Филиал Приволжский</t>
  </si>
  <si>
    <t>РЦ Лаишево</t>
  </si>
  <si>
    <t>РЦ БиекТау</t>
  </si>
  <si>
    <t>Филиал Средне-Волжский</t>
  </si>
  <si>
    <t>РЦ Самара</t>
  </si>
  <si>
    <t>РЦ Южный Урал</t>
  </si>
  <si>
    <t>Филиал Уральский</t>
  </si>
  <si>
    <t>РЦ Форпост</t>
  </si>
  <si>
    <t>РЦ Пермь</t>
  </si>
  <si>
    <t>РЦ Екатеринбург</t>
  </si>
  <si>
    <t>Филиал Сибирский</t>
  </si>
  <si>
    <t>РЦ 5 Новосибирск</t>
  </si>
  <si>
    <t>Сеть оставляет за собой право расширение и изменение действующих РЦ, что обусловлено её ростом.</t>
  </si>
  <si>
    <t>УФ</t>
  </si>
  <si>
    <t xml:space="preserve">ЕКАТЕРИНБУРГ </t>
  </si>
  <si>
    <t>ЧЕЛЯБИНСК</t>
  </si>
  <si>
    <t>ПЕРМЬ</t>
  </si>
  <si>
    <t>ЦФ</t>
  </si>
  <si>
    <t>СЗФ</t>
  </si>
  <si>
    <t>ВВФ</t>
  </si>
  <si>
    <t>ЦЧФ</t>
  </si>
  <si>
    <t>ЮФ</t>
  </si>
  <si>
    <t>ПФ</t>
  </si>
  <si>
    <t>СВФ</t>
  </si>
  <si>
    <t>СИБИРЬ</t>
  </si>
  <si>
    <t>НОВОСИБИРСК</t>
  </si>
  <si>
    <t xml:space="preserve">7. Ориентировочная ЕДИНАЯ закупочная ЦЕНА с НДС ФЕДЕРАЛЬНО! </t>
  </si>
  <si>
    <t xml:space="preserve">Производитель </t>
  </si>
  <si>
    <t xml:space="preserve">Продукт 1 (наименование)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</si>
</sst>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_-* #,##0.00_р_._-;\-* #,##0.00_р_._-;_-* \-??_р_._-;_-@_-"/>
    <numFmt numFmtId="187" formatCode="_-* #,##0.000_р_._-;\-* #,##0.000_р_._-;_-* &quot;-&quot;??_р_._-;_-@_-"/>
    <numFmt numFmtId="188" formatCode="0.0%"/>
    <numFmt numFmtId="189" formatCode="#,##0.000"/>
    <numFmt numFmtId="190" formatCode="#,##0.00000"/>
    <numFmt numFmtId="191" formatCode="#,##0.0000_ ;\-#,##0.0000\ "/>
    <numFmt numFmtId="192" formatCode="#,##0.00000_ ;\-#,##0.00000\ "/>
    <numFmt numFmtId="193" formatCode="0.0000"/>
    <numFmt numFmtId="194" formatCode="0.000"/>
    <numFmt numFmtId="195" formatCode="_-* #,##0.00\ _р_._-;\-* #,##0.00\ _р_._-;_-* &quot;-&quot;??\ _р_._-;_-@_-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9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5" tint="0.799979984760284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79" fontId="1" fillId="0" borderId="10" xfId="63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9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wrapText="1"/>
    </xf>
    <xf numFmtId="0" fontId="11" fillId="0" borderId="0" xfId="0" applyFont="1" applyAlignment="1">
      <alignment/>
    </xf>
    <xf numFmtId="185" fontId="2" fillId="35" borderId="10" xfId="63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4" fillId="0" borderId="0" xfId="53" applyFont="1" applyFill="1">
      <alignment/>
      <protection/>
    </xf>
    <xf numFmtId="0" fontId="55" fillId="0" borderId="0" xfId="0" applyFont="1" applyAlignment="1">
      <alignment/>
    </xf>
    <xf numFmtId="0" fontId="45" fillId="0" borderId="10" xfId="53" applyFont="1" applyFill="1" applyBorder="1" applyAlignment="1">
      <alignment wrapText="1"/>
      <protection/>
    </xf>
    <xf numFmtId="0" fontId="37" fillId="0" borderId="10" xfId="53" applyFill="1" applyBorder="1">
      <alignment/>
      <protection/>
    </xf>
    <xf numFmtId="0" fontId="12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85" fontId="2" fillId="35" borderId="26" xfId="63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185" fontId="0" fillId="0" borderId="0" xfId="0" applyNumberFormat="1" applyAlignment="1">
      <alignment/>
    </xf>
    <xf numFmtId="179" fontId="2" fillId="0" borderId="28" xfId="63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9" fontId="2" fillId="0" borderId="30" xfId="63" applyFont="1" applyBorder="1" applyAlignment="1">
      <alignment horizontal="center"/>
    </xf>
    <xf numFmtId="179" fontId="2" fillId="2" borderId="13" xfId="0" applyNumberFormat="1" applyFont="1" applyFill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191" fontId="1" fillId="0" borderId="10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9" fontId="2" fillId="2" borderId="29" xfId="0" applyNumberFormat="1" applyFont="1" applyFill="1" applyBorder="1" applyAlignment="1">
      <alignment horizontal="center"/>
    </xf>
    <xf numFmtId="179" fontId="2" fillId="2" borderId="37" xfId="0" applyNumberFormat="1" applyFont="1" applyFill="1" applyBorder="1" applyAlignment="1">
      <alignment horizontal="center"/>
    </xf>
    <xf numFmtId="179" fontId="2" fillId="2" borderId="38" xfId="0" applyNumberFormat="1" applyFont="1" applyFill="1" applyBorder="1" applyAlignment="1">
      <alignment horizontal="center"/>
    </xf>
    <xf numFmtId="179" fontId="2" fillId="0" borderId="31" xfId="0" applyNumberFormat="1" applyFont="1" applyFill="1" applyBorder="1" applyAlignment="1">
      <alignment/>
    </xf>
    <xf numFmtId="179" fontId="2" fillId="0" borderId="32" xfId="0" applyNumberFormat="1" applyFont="1" applyFill="1" applyBorder="1" applyAlignment="1">
      <alignment/>
    </xf>
    <xf numFmtId="179" fontId="2" fillId="0" borderId="33" xfId="0" applyNumberFormat="1" applyFont="1" applyFill="1" applyBorder="1" applyAlignment="1">
      <alignment/>
    </xf>
    <xf numFmtId="166" fontId="2" fillId="0" borderId="39" xfId="0" applyNumberFormat="1" applyFont="1" applyFill="1" applyBorder="1" applyAlignment="1">
      <alignment horizontal="center"/>
    </xf>
    <xf numFmtId="166" fontId="2" fillId="0" borderId="40" xfId="0" applyNumberFormat="1" applyFont="1" applyFill="1" applyBorder="1" applyAlignment="1">
      <alignment horizontal="center"/>
    </xf>
    <xf numFmtId="166" fontId="2" fillId="0" borderId="41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194" fontId="2" fillId="0" borderId="31" xfId="0" applyNumberFormat="1" applyFont="1" applyBorder="1" applyAlignment="1">
      <alignment horizontal="center"/>
    </xf>
    <xf numFmtId="194" fontId="2" fillId="0" borderId="32" xfId="0" applyNumberFormat="1" applyFont="1" applyBorder="1" applyAlignment="1">
      <alignment horizontal="center"/>
    </xf>
    <xf numFmtId="194" fontId="2" fillId="0" borderId="33" xfId="0" applyNumberFormat="1" applyFont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79" fontId="1" fillId="0" borderId="31" xfId="0" applyNumberFormat="1" applyFont="1" applyFill="1" applyBorder="1" applyAlignment="1">
      <alignment horizontal="center"/>
    </xf>
    <xf numFmtId="179" fontId="1" fillId="0" borderId="26" xfId="0" applyNumberFormat="1" applyFont="1" applyFill="1" applyBorder="1" applyAlignment="1">
      <alignment horizontal="center"/>
    </xf>
    <xf numFmtId="164" fontId="2" fillId="33" borderId="19" xfId="0" applyNumberFormat="1" applyFont="1" applyFill="1" applyBorder="1" applyAlignment="1">
      <alignment horizontal="center"/>
    </xf>
    <xf numFmtId="164" fontId="2" fillId="33" borderId="42" xfId="0" applyNumberFormat="1" applyFont="1" applyFill="1" applyBorder="1" applyAlignment="1">
      <alignment horizontal="center"/>
    </xf>
    <xf numFmtId="164" fontId="2" fillId="33" borderId="43" xfId="0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0" fillId="36" borderId="47" xfId="0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 horizontal="center" vertical="top" wrapText="1"/>
    </xf>
    <xf numFmtId="0" fontId="57" fillId="36" borderId="47" xfId="0" applyFont="1" applyFill="1" applyBorder="1" applyAlignment="1">
      <alignment horizontal="left" vertical="top" wrapText="1"/>
    </xf>
    <xf numFmtId="0" fontId="57" fillId="36" borderId="0" xfId="0" applyFont="1" applyFill="1" applyBorder="1" applyAlignment="1">
      <alignment horizontal="left" vertical="top" wrapText="1"/>
    </xf>
    <xf numFmtId="0" fontId="2" fillId="37" borderId="47" xfId="0" applyFont="1" applyFill="1" applyBorder="1" applyAlignment="1">
      <alignment horizontal="left" wrapText="1"/>
    </xf>
    <xf numFmtId="0" fontId="2" fillId="37" borderId="0" xfId="0" applyFont="1" applyFill="1" applyBorder="1" applyAlignment="1">
      <alignment horizontal="left" wrapText="1"/>
    </xf>
    <xf numFmtId="0" fontId="2" fillId="37" borderId="48" xfId="0" applyFont="1" applyFill="1" applyBorder="1" applyAlignment="1">
      <alignment horizontal="left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79" fontId="2" fillId="0" borderId="24" xfId="0" applyNumberFormat="1" applyFont="1" applyBorder="1" applyAlignment="1">
      <alignment horizontal="center"/>
    </xf>
    <xf numFmtId="179" fontId="2" fillId="0" borderId="39" xfId="0" applyNumberFormat="1" applyFont="1" applyBorder="1" applyAlignment="1">
      <alignment horizontal="center"/>
    </xf>
    <xf numFmtId="179" fontId="2" fillId="0" borderId="27" xfId="0" applyNumberFormat="1" applyFont="1" applyBorder="1" applyAlignment="1">
      <alignment horizont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79" fontId="2" fillId="0" borderId="18" xfId="0" applyNumberFormat="1" applyFont="1" applyFill="1" applyBorder="1" applyAlignment="1">
      <alignment horizontal="center"/>
    </xf>
    <xf numFmtId="179" fontId="2" fillId="0" borderId="25" xfId="0" applyNumberFormat="1" applyFont="1" applyFill="1" applyBorder="1" applyAlignment="1">
      <alignment horizontal="center"/>
    </xf>
    <xf numFmtId="179" fontId="2" fillId="0" borderId="52" xfId="0" applyNumberFormat="1" applyFont="1" applyFill="1" applyBorder="1" applyAlignment="1">
      <alignment horizontal="center"/>
    </xf>
    <xf numFmtId="0" fontId="2" fillId="37" borderId="15" xfId="0" applyFont="1" applyFill="1" applyBorder="1" applyAlignment="1">
      <alignment horizontal="left" wrapText="1"/>
    </xf>
    <xf numFmtId="0" fontId="2" fillId="37" borderId="44" xfId="0" applyFont="1" applyFill="1" applyBorder="1" applyAlignment="1">
      <alignment horizontal="left" wrapText="1"/>
    </xf>
    <xf numFmtId="0" fontId="2" fillId="37" borderId="45" xfId="0" applyFont="1" applyFill="1" applyBorder="1" applyAlignment="1">
      <alignment horizontal="left" wrapText="1"/>
    </xf>
    <xf numFmtId="0" fontId="2" fillId="37" borderId="46" xfId="0" applyFont="1" applyFill="1" applyBorder="1" applyAlignment="1">
      <alignment horizontal="left" wrapText="1"/>
    </xf>
    <xf numFmtId="179" fontId="1" fillId="0" borderId="22" xfId="0" applyNumberFormat="1" applyFont="1" applyBorder="1" applyAlignment="1">
      <alignment horizontal="center"/>
    </xf>
    <xf numFmtId="179" fontId="1" fillId="0" borderId="34" xfId="0" applyNumberFormat="1" applyFont="1" applyBorder="1" applyAlignment="1">
      <alignment horizontal="center"/>
    </xf>
    <xf numFmtId="179" fontId="1" fillId="0" borderId="53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179" fontId="1" fillId="0" borderId="31" xfId="0" applyNumberFormat="1" applyFont="1" applyBorder="1" applyAlignment="1">
      <alignment horizontal="center"/>
    </xf>
    <xf numFmtId="179" fontId="1" fillId="0" borderId="26" xfId="0" applyNumberFormat="1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4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65.75390625" style="0" customWidth="1"/>
    <col min="2" max="2" width="11.50390625" style="0" customWidth="1"/>
    <col min="3" max="3" width="14.25390625" style="0" customWidth="1"/>
    <col min="4" max="4" width="11.50390625" style="0" customWidth="1"/>
    <col min="5" max="5" width="9.75390625" style="0" customWidth="1"/>
    <col min="6" max="7" width="10.25390625" style="0" customWidth="1"/>
    <col min="8" max="8" width="10.50390625" style="0" customWidth="1"/>
    <col min="9" max="9" width="8.25390625" style="0" customWidth="1"/>
    <col min="10" max="12" width="10.50390625" style="0" hidden="1" customWidth="1"/>
    <col min="13" max="13" width="11.50390625" style="0" hidden="1" customWidth="1"/>
  </cols>
  <sheetData>
    <row r="1" spans="1:13" s="20" customFormat="1" ht="30" customHeight="1">
      <c r="A1" s="83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>
      <c r="A3" s="99" t="s">
        <v>76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" thickBot="1">
      <c r="A4" s="1" t="s">
        <v>75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20.25" customHeight="1" thickBot="1">
      <c r="A5" s="15"/>
      <c r="B5" s="16"/>
      <c r="C5" s="90" t="s">
        <v>9</v>
      </c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3" ht="87" customHeight="1" thickBot="1">
      <c r="A6" s="17"/>
      <c r="B6" s="18" t="s">
        <v>13</v>
      </c>
      <c r="C6" s="19" t="s">
        <v>1</v>
      </c>
      <c r="D6" s="96" t="s">
        <v>12</v>
      </c>
      <c r="E6" s="97"/>
      <c r="F6" s="97"/>
      <c r="G6" s="97"/>
      <c r="H6" s="97"/>
      <c r="I6" s="97"/>
      <c r="J6" s="97"/>
      <c r="K6" s="97"/>
      <c r="L6" s="97"/>
      <c r="M6" s="98"/>
    </row>
    <row r="7" spans="1:13" ht="12.75">
      <c r="A7" s="87" t="s">
        <v>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3" ht="12.75">
      <c r="A8" s="7"/>
      <c r="B8" s="4"/>
      <c r="C8" s="46"/>
      <c r="D8" s="51"/>
      <c r="E8" s="52"/>
      <c r="F8" s="52"/>
      <c r="G8" s="52"/>
      <c r="H8" s="52"/>
      <c r="I8" s="52"/>
      <c r="J8" s="52"/>
      <c r="K8" s="52"/>
      <c r="L8" s="52"/>
      <c r="M8" s="53"/>
    </row>
    <row r="9" spans="1:13" ht="12.75">
      <c r="A9" s="7"/>
      <c r="B9" s="4"/>
      <c r="C9" s="46"/>
      <c r="D9" s="51"/>
      <c r="E9" s="52"/>
      <c r="F9" s="52"/>
      <c r="G9" s="52"/>
      <c r="H9" s="52"/>
      <c r="I9" s="52"/>
      <c r="J9" s="52"/>
      <c r="K9" s="52"/>
      <c r="L9" s="52"/>
      <c r="M9" s="53"/>
    </row>
    <row r="10" spans="1:13" ht="12.75">
      <c r="A10" s="7"/>
      <c r="B10" s="4"/>
      <c r="C10" s="46"/>
      <c r="D10" s="51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12.75">
      <c r="A11" s="7"/>
      <c r="B11" s="4"/>
      <c r="C11" s="46"/>
      <c r="D11" s="51"/>
      <c r="E11" s="52"/>
      <c r="F11" s="52"/>
      <c r="G11" s="52"/>
      <c r="H11" s="52"/>
      <c r="I11" s="52"/>
      <c r="J11" s="52"/>
      <c r="K11" s="52"/>
      <c r="L11" s="52"/>
      <c r="M11" s="53"/>
    </row>
    <row r="12" spans="1:13" ht="12.75">
      <c r="A12" s="7"/>
      <c r="B12" s="4"/>
      <c r="C12" s="46"/>
      <c r="D12" s="51"/>
      <c r="E12" s="52"/>
      <c r="F12" s="52"/>
      <c r="G12" s="52"/>
      <c r="H12" s="52"/>
      <c r="I12" s="52"/>
      <c r="J12" s="52"/>
      <c r="K12" s="52"/>
      <c r="L12" s="52"/>
      <c r="M12" s="53"/>
    </row>
    <row r="13" spans="1:13" ht="12.75">
      <c r="A13" s="7"/>
      <c r="B13" s="4"/>
      <c r="C13" s="46"/>
      <c r="D13" s="51"/>
      <c r="E13" s="52"/>
      <c r="F13" s="52"/>
      <c r="G13" s="52"/>
      <c r="H13" s="52"/>
      <c r="I13" s="52"/>
      <c r="J13" s="52"/>
      <c r="K13" s="52"/>
      <c r="L13" s="52"/>
      <c r="M13" s="53"/>
    </row>
    <row r="14" spans="1:13" ht="12.75">
      <c r="A14" s="7"/>
      <c r="B14" s="4"/>
      <c r="C14" s="46"/>
      <c r="D14" s="51"/>
      <c r="E14" s="52"/>
      <c r="F14" s="52"/>
      <c r="G14" s="52"/>
      <c r="H14" s="52"/>
      <c r="I14" s="52"/>
      <c r="J14" s="52"/>
      <c r="K14" s="52"/>
      <c r="L14" s="52"/>
      <c r="M14" s="53"/>
    </row>
    <row r="15" spans="1:13" ht="12.75">
      <c r="A15" s="7"/>
      <c r="B15" s="4"/>
      <c r="C15" s="46"/>
      <c r="D15" s="51"/>
      <c r="E15" s="52"/>
      <c r="F15" s="52"/>
      <c r="G15" s="52"/>
      <c r="H15" s="52"/>
      <c r="I15" s="52"/>
      <c r="J15" s="52"/>
      <c r="K15" s="52"/>
      <c r="L15" s="52"/>
      <c r="M15" s="53"/>
    </row>
    <row r="16" spans="1:13" ht="12.75">
      <c r="A16" s="7"/>
      <c r="B16" s="4"/>
      <c r="C16" s="46"/>
      <c r="D16" s="51"/>
      <c r="E16" s="52"/>
      <c r="F16" s="52"/>
      <c r="G16" s="52"/>
      <c r="H16" s="52"/>
      <c r="I16" s="52"/>
      <c r="J16" s="52"/>
      <c r="K16" s="52"/>
      <c r="L16" s="52"/>
      <c r="M16" s="53"/>
    </row>
    <row r="17" spans="1:13" ht="12.75">
      <c r="A17" s="7"/>
      <c r="B17" s="4"/>
      <c r="C17" s="47"/>
      <c r="D17" s="51"/>
      <c r="E17" s="52"/>
      <c r="F17" s="52"/>
      <c r="G17" s="52"/>
      <c r="H17" s="52"/>
      <c r="I17" s="52"/>
      <c r="J17" s="52"/>
      <c r="K17" s="52"/>
      <c r="L17" s="52"/>
      <c r="M17" s="53"/>
    </row>
    <row r="18" spans="1:13" ht="12.75">
      <c r="A18" s="7"/>
      <c r="B18" s="4"/>
      <c r="C18" s="48"/>
      <c r="D18" s="51"/>
      <c r="E18" s="52"/>
      <c r="F18" s="52"/>
      <c r="G18" s="52"/>
      <c r="H18" s="52"/>
      <c r="I18" s="52"/>
      <c r="J18" s="52"/>
      <c r="K18" s="52"/>
      <c r="L18" s="52"/>
      <c r="M18" s="53"/>
    </row>
    <row r="19" spans="1:13" ht="12.75">
      <c r="A19" s="7"/>
      <c r="B19" s="4"/>
      <c r="C19" s="49"/>
      <c r="D19" s="71"/>
      <c r="E19" s="72"/>
      <c r="F19" s="72"/>
      <c r="G19" s="72"/>
      <c r="H19" s="72"/>
      <c r="I19" s="72"/>
      <c r="J19" s="72"/>
      <c r="K19" s="72"/>
      <c r="L19" s="72"/>
      <c r="M19" s="73"/>
    </row>
    <row r="20" spans="1:13" ht="12.75">
      <c r="A20" s="7"/>
      <c r="B20" s="4"/>
      <c r="C20" s="12"/>
      <c r="D20" s="51"/>
      <c r="E20" s="52"/>
      <c r="F20" s="52"/>
      <c r="G20" s="52"/>
      <c r="H20" s="52"/>
      <c r="I20" s="52"/>
      <c r="J20" s="52"/>
      <c r="K20" s="52"/>
      <c r="L20" s="52"/>
      <c r="M20" s="53"/>
    </row>
    <row r="21" spans="1:13" s="3" customFormat="1" ht="12.75">
      <c r="A21" s="8" t="s">
        <v>3</v>
      </c>
      <c r="B21" s="5" t="s">
        <v>4</v>
      </c>
      <c r="C21" s="14">
        <v>1</v>
      </c>
      <c r="D21" s="51">
        <f>SUM(D8:M19)</f>
        <v>0</v>
      </c>
      <c r="E21" s="52"/>
      <c r="F21" s="52"/>
      <c r="G21" s="52"/>
      <c r="H21" s="52"/>
      <c r="I21" s="52"/>
      <c r="J21" s="52"/>
      <c r="K21" s="52"/>
      <c r="L21" s="52"/>
      <c r="M21" s="53"/>
    </row>
    <row r="22" spans="1:13" ht="21.75" customHeight="1" thickBot="1">
      <c r="A22" s="104" t="s">
        <v>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M22" s="107"/>
    </row>
    <row r="23" spans="1:13" ht="12.75" customHeight="1">
      <c r="A23" s="25"/>
      <c r="B23" s="26" t="s">
        <v>6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9"/>
      <c r="M23" s="110"/>
    </row>
    <row r="24" spans="1:13" ht="12.75" customHeight="1">
      <c r="A24" s="7"/>
      <c r="B24" s="6" t="s">
        <v>6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3"/>
    </row>
    <row r="25" spans="1:13" ht="12.75" customHeight="1">
      <c r="A25" s="7"/>
      <c r="B25" s="6" t="s">
        <v>6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3"/>
    </row>
    <row r="26" spans="1:13" ht="12.75" customHeight="1">
      <c r="A26" s="7"/>
      <c r="B26" s="6" t="s">
        <v>6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113"/>
    </row>
    <row r="27" spans="1:13" ht="12.75" customHeight="1">
      <c r="A27" s="7"/>
      <c r="B27" s="6" t="s">
        <v>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13"/>
    </row>
    <row r="28" spans="1:13" ht="12.75" customHeight="1">
      <c r="A28" s="7"/>
      <c r="B28" s="6" t="s">
        <v>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13"/>
    </row>
    <row r="29" spans="1:13" ht="12.75" customHeight="1">
      <c r="A29" s="7"/>
      <c r="B29" s="6" t="s">
        <v>6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113"/>
    </row>
    <row r="30" spans="1:13" ht="12.75" customHeight="1">
      <c r="A30" s="7"/>
      <c r="B30" s="6" t="s">
        <v>6</v>
      </c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76"/>
    </row>
    <row r="31" spans="1:13" s="3" customFormat="1" ht="18" thickBot="1">
      <c r="A31" s="27" t="s">
        <v>5</v>
      </c>
      <c r="B31" s="28" t="s">
        <v>6</v>
      </c>
      <c r="C31" s="93">
        <f>SUM(C23:M30)</f>
        <v>0</v>
      </c>
      <c r="D31" s="93"/>
      <c r="E31" s="93"/>
      <c r="F31" s="93"/>
      <c r="G31" s="93"/>
      <c r="H31" s="93"/>
      <c r="I31" s="93"/>
      <c r="J31" s="93"/>
      <c r="K31" s="93"/>
      <c r="L31" s="94"/>
      <c r="M31" s="95"/>
    </row>
    <row r="32" spans="1:13" ht="17.25">
      <c r="A32" s="24" t="s">
        <v>7</v>
      </c>
      <c r="B32" s="22" t="s">
        <v>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103"/>
    </row>
    <row r="33" spans="1:13" ht="39" customHeight="1">
      <c r="A33" s="8" t="s">
        <v>21</v>
      </c>
      <c r="B33" s="6" t="s">
        <v>6</v>
      </c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39" customHeight="1" thickBot="1">
      <c r="A34" s="13" t="s">
        <v>14</v>
      </c>
      <c r="B34" s="50">
        <v>0.18</v>
      </c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ht="26.25" customHeight="1" thickBot="1">
      <c r="A35" s="10" t="s">
        <v>10</v>
      </c>
      <c r="B35" s="11" t="s">
        <v>6</v>
      </c>
      <c r="C35" s="61">
        <f>(D21+C31+C32)/100*118</f>
        <v>0</v>
      </c>
      <c r="D35" s="62"/>
      <c r="E35" s="62"/>
      <c r="F35" s="62"/>
      <c r="G35" s="62"/>
      <c r="H35" s="62"/>
      <c r="I35" s="62"/>
      <c r="J35" s="62"/>
      <c r="K35" s="62"/>
      <c r="L35" s="62"/>
      <c r="M35" s="63"/>
    </row>
    <row r="36" spans="1:13" ht="18.75" customHeight="1">
      <c r="A36" s="57"/>
      <c r="B36" s="59"/>
      <c r="C36" s="29" t="s">
        <v>65</v>
      </c>
      <c r="D36" s="29" t="s">
        <v>66</v>
      </c>
      <c r="E36" s="29" t="s">
        <v>67</v>
      </c>
      <c r="F36" s="29" t="s">
        <v>68</v>
      </c>
      <c r="G36" s="30" t="s">
        <v>69</v>
      </c>
      <c r="H36" s="29" t="s">
        <v>70</v>
      </c>
      <c r="I36" s="29" t="s">
        <v>71</v>
      </c>
      <c r="J36" s="35" t="s">
        <v>72</v>
      </c>
      <c r="K36" s="54" t="s">
        <v>61</v>
      </c>
      <c r="L36" s="55"/>
      <c r="M36" s="56"/>
    </row>
    <row r="37" spans="1:13" ht="21">
      <c r="A37" s="58"/>
      <c r="B37" s="60"/>
      <c r="C37" s="36"/>
      <c r="D37" s="36"/>
      <c r="E37" s="36"/>
      <c r="F37" s="36"/>
      <c r="G37" s="36"/>
      <c r="H37" s="36"/>
      <c r="I37" s="36"/>
      <c r="J37" s="36" t="s">
        <v>73</v>
      </c>
      <c r="K37" s="36" t="s">
        <v>62</v>
      </c>
      <c r="L37" s="36" t="s">
        <v>63</v>
      </c>
      <c r="M37" s="37" t="s">
        <v>64</v>
      </c>
    </row>
    <row r="38" spans="1:13" ht="18" thickBot="1">
      <c r="A38" s="8" t="s">
        <v>15</v>
      </c>
      <c r="B38" s="6" t="s">
        <v>6</v>
      </c>
      <c r="C38" s="42"/>
      <c r="D38" s="42"/>
      <c r="E38" s="42"/>
      <c r="F38" s="42"/>
      <c r="G38" s="42"/>
      <c r="H38" s="42"/>
      <c r="I38" s="42"/>
      <c r="J38" s="42">
        <v>16.3</v>
      </c>
      <c r="K38" s="42">
        <v>4.4</v>
      </c>
      <c r="L38" s="42">
        <v>5.3</v>
      </c>
      <c r="M38" s="44">
        <v>5.92</v>
      </c>
    </row>
    <row r="39" spans="1:13" ht="42" customHeight="1" thickBot="1">
      <c r="A39" s="10" t="s">
        <v>16</v>
      </c>
      <c r="B39" s="43" t="s">
        <v>6</v>
      </c>
      <c r="C39" s="45"/>
      <c r="D39" s="45"/>
      <c r="E39" s="45"/>
      <c r="F39" s="45"/>
      <c r="G39" s="45"/>
      <c r="H39" s="45"/>
      <c r="I39" s="45"/>
      <c r="J39" s="45">
        <f>C35+J38</f>
        <v>16.3</v>
      </c>
      <c r="K39" s="45">
        <f>C35+K38</f>
        <v>4.4</v>
      </c>
      <c r="L39" s="45">
        <f>C35+L38</f>
        <v>5.3</v>
      </c>
      <c r="M39" s="45">
        <f>C35+M38</f>
        <v>5.92</v>
      </c>
    </row>
    <row r="40" spans="1:13" ht="18" thickBot="1">
      <c r="A40" s="9" t="s">
        <v>74</v>
      </c>
      <c r="B40" s="23" t="s">
        <v>6</v>
      </c>
      <c r="C40" s="77"/>
      <c r="D40" s="77"/>
      <c r="E40" s="77"/>
      <c r="F40" s="77"/>
      <c r="G40" s="77"/>
      <c r="H40" s="77"/>
      <c r="I40" s="77"/>
      <c r="J40" s="77"/>
      <c r="K40" s="77"/>
      <c r="L40" s="78"/>
      <c r="M40" s="79"/>
    </row>
    <row r="41" spans="1:13" ht="17.25">
      <c r="A41" s="13" t="s">
        <v>19</v>
      </c>
      <c r="B41" s="22" t="s">
        <v>6</v>
      </c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2"/>
    </row>
    <row r="42" spans="1:14" ht="17.25">
      <c r="A42" s="8" t="s">
        <v>17</v>
      </c>
      <c r="B42" s="6" t="s">
        <v>6</v>
      </c>
      <c r="C42" s="21"/>
      <c r="D42" s="21"/>
      <c r="E42" s="21"/>
      <c r="F42" s="21"/>
      <c r="G42" s="21"/>
      <c r="H42" s="21"/>
      <c r="I42" s="21"/>
      <c r="J42" s="21">
        <v>2304</v>
      </c>
      <c r="K42" s="21">
        <v>4608</v>
      </c>
      <c r="L42" s="21">
        <v>2304</v>
      </c>
      <c r="M42" s="38">
        <v>2304</v>
      </c>
      <c r="N42" s="41"/>
    </row>
    <row r="43" spans="1:13" ht="18" thickBot="1">
      <c r="A43" s="27" t="s">
        <v>20</v>
      </c>
      <c r="B43" s="28" t="s">
        <v>6</v>
      </c>
      <c r="C43" s="39"/>
      <c r="D43" s="39"/>
      <c r="E43" s="39"/>
      <c r="F43" s="39"/>
      <c r="G43" s="39"/>
      <c r="H43" s="39"/>
      <c r="I43" s="39"/>
      <c r="J43" s="39">
        <v>1</v>
      </c>
      <c r="K43" s="39">
        <v>1</v>
      </c>
      <c r="L43" s="39">
        <v>1</v>
      </c>
      <c r="M43" s="40">
        <v>1</v>
      </c>
    </row>
    <row r="44" ht="15">
      <c r="A44" s="1" t="s">
        <v>8</v>
      </c>
    </row>
    <row r="45" ht="15">
      <c r="A45" s="2"/>
    </row>
  </sheetData>
  <sheetProtection/>
  <mergeCells count="40">
    <mergeCell ref="A3:M3"/>
    <mergeCell ref="C32:M32"/>
    <mergeCell ref="A22:M22"/>
    <mergeCell ref="C23:M23"/>
    <mergeCell ref="C24:M24"/>
    <mergeCell ref="C25:M25"/>
    <mergeCell ref="C26:M26"/>
    <mergeCell ref="C27:M27"/>
    <mergeCell ref="C28:M28"/>
    <mergeCell ref="C29:M29"/>
    <mergeCell ref="C30:M30"/>
    <mergeCell ref="C40:M40"/>
    <mergeCell ref="C41:M41"/>
    <mergeCell ref="A1:M1"/>
    <mergeCell ref="A2:M2"/>
    <mergeCell ref="A7:M7"/>
    <mergeCell ref="C5:M5"/>
    <mergeCell ref="C31:M31"/>
    <mergeCell ref="D6:M6"/>
    <mergeCell ref="D8:M8"/>
    <mergeCell ref="B4:M4"/>
    <mergeCell ref="D9:M9"/>
    <mergeCell ref="D10:M10"/>
    <mergeCell ref="D20:M20"/>
    <mergeCell ref="D18:M18"/>
    <mergeCell ref="D19:M19"/>
    <mergeCell ref="D17:M17"/>
    <mergeCell ref="D16:M16"/>
    <mergeCell ref="D15:M15"/>
    <mergeCell ref="D14:M14"/>
    <mergeCell ref="D13:M13"/>
    <mergeCell ref="D12:M12"/>
    <mergeCell ref="D11:M11"/>
    <mergeCell ref="K36:M36"/>
    <mergeCell ref="A36:A37"/>
    <mergeCell ref="B36:B37"/>
    <mergeCell ref="C35:M35"/>
    <mergeCell ref="C33:M33"/>
    <mergeCell ref="C34:M34"/>
    <mergeCell ref="D21:M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D18" sqref="D18"/>
    </sheetView>
  </sheetViews>
  <sheetFormatPr defaultColWidth="9.00390625" defaultRowHeight="12.75"/>
  <cols>
    <col min="1" max="1" width="11.75390625" style="0" bestFit="1" customWidth="1"/>
    <col min="2" max="2" width="34.00390625" style="0" bestFit="1" customWidth="1"/>
    <col min="4" max="4" width="32.125" style="0" bestFit="1" customWidth="1"/>
  </cols>
  <sheetData>
    <row r="1" spans="1:4" ht="14.25">
      <c r="A1" s="33" t="s">
        <v>22</v>
      </c>
      <c r="B1" s="33" t="s">
        <v>23</v>
      </c>
      <c r="C1" s="33" t="s">
        <v>24</v>
      </c>
      <c r="D1" s="33" t="s">
        <v>25</v>
      </c>
    </row>
    <row r="2" spans="1:4" ht="14.25">
      <c r="A2" s="34" t="s">
        <v>26</v>
      </c>
      <c r="B2" s="34" t="s">
        <v>27</v>
      </c>
      <c r="C2" s="34">
        <v>125</v>
      </c>
      <c r="D2" s="34" t="s">
        <v>28</v>
      </c>
    </row>
    <row r="3" spans="1:4" ht="14.25">
      <c r="A3" s="34" t="s">
        <v>26</v>
      </c>
      <c r="B3" s="34" t="s">
        <v>27</v>
      </c>
      <c r="C3" s="34">
        <v>133</v>
      </c>
      <c r="D3" s="34" t="s">
        <v>29</v>
      </c>
    </row>
    <row r="4" spans="1:4" ht="14.25">
      <c r="A4" s="34" t="s">
        <v>26</v>
      </c>
      <c r="B4" s="34" t="s">
        <v>27</v>
      </c>
      <c r="C4" s="34">
        <v>140</v>
      </c>
      <c r="D4" s="34" t="s">
        <v>30</v>
      </c>
    </row>
    <row r="5" spans="1:4" ht="14.25">
      <c r="A5" s="34" t="s">
        <v>26</v>
      </c>
      <c r="B5" s="34" t="s">
        <v>27</v>
      </c>
      <c r="C5" s="34">
        <v>148</v>
      </c>
      <c r="D5" s="34" t="s">
        <v>31</v>
      </c>
    </row>
    <row r="6" spans="1:4" ht="14.25">
      <c r="A6" s="34" t="s">
        <v>26</v>
      </c>
      <c r="B6" s="34" t="s">
        <v>27</v>
      </c>
      <c r="C6" s="34">
        <v>165</v>
      </c>
      <c r="D6" s="34" t="s">
        <v>32</v>
      </c>
    </row>
    <row r="7" spans="1:4" ht="14.25">
      <c r="A7" s="34" t="s">
        <v>26</v>
      </c>
      <c r="B7" s="34" t="s">
        <v>27</v>
      </c>
      <c r="C7" s="34">
        <v>175</v>
      </c>
      <c r="D7" s="34" t="s">
        <v>33</v>
      </c>
    </row>
    <row r="8" spans="1:4" ht="14.25">
      <c r="A8" s="34" t="s">
        <v>26</v>
      </c>
      <c r="B8" s="34" t="s">
        <v>27</v>
      </c>
      <c r="C8" s="34">
        <v>243</v>
      </c>
      <c r="D8" s="34" t="s">
        <v>34</v>
      </c>
    </row>
    <row r="9" spans="1:4" ht="14.25">
      <c r="A9" s="34" t="s">
        <v>26</v>
      </c>
      <c r="B9" s="34" t="s">
        <v>27</v>
      </c>
      <c r="C9" s="34">
        <v>252</v>
      </c>
      <c r="D9" s="34" t="s">
        <v>35</v>
      </c>
    </row>
    <row r="10" spans="1:4" ht="14.25">
      <c r="A10" s="34" t="s">
        <v>26</v>
      </c>
      <c r="B10" s="34" t="s">
        <v>36</v>
      </c>
      <c r="C10" s="34">
        <v>118</v>
      </c>
      <c r="D10" s="34" t="s">
        <v>37</v>
      </c>
    </row>
    <row r="11" spans="1:4" ht="14.25">
      <c r="A11" s="34" t="s">
        <v>26</v>
      </c>
      <c r="B11" s="34" t="s">
        <v>36</v>
      </c>
      <c r="C11" s="34">
        <v>182</v>
      </c>
      <c r="D11" s="34" t="s">
        <v>38</v>
      </c>
    </row>
    <row r="12" spans="1:4" ht="14.25">
      <c r="A12" s="34" t="s">
        <v>26</v>
      </c>
      <c r="B12" s="34" t="s">
        <v>36</v>
      </c>
      <c r="C12" s="34">
        <v>251</v>
      </c>
      <c r="D12" s="34" t="s">
        <v>39</v>
      </c>
    </row>
    <row r="13" spans="1:4" ht="14.25">
      <c r="A13" s="34" t="s">
        <v>26</v>
      </c>
      <c r="B13" s="34" t="s">
        <v>40</v>
      </c>
      <c r="C13" s="34">
        <v>152</v>
      </c>
      <c r="D13" s="34" t="s">
        <v>41</v>
      </c>
    </row>
    <row r="14" spans="1:4" ht="14.25">
      <c r="A14" s="34" t="s">
        <v>26</v>
      </c>
      <c r="B14" s="34" t="s">
        <v>40</v>
      </c>
      <c r="C14" s="34">
        <v>242</v>
      </c>
      <c r="D14" s="34" t="s">
        <v>42</v>
      </c>
    </row>
    <row r="15" spans="1:4" ht="14.25">
      <c r="A15" s="34" t="s">
        <v>26</v>
      </c>
      <c r="B15" s="34" t="s">
        <v>43</v>
      </c>
      <c r="C15" s="34">
        <v>162</v>
      </c>
      <c r="D15" s="34" t="s">
        <v>44</v>
      </c>
    </row>
    <row r="16" spans="1:4" ht="14.25">
      <c r="A16" s="34" t="s">
        <v>26</v>
      </c>
      <c r="B16" s="34" t="s">
        <v>45</v>
      </c>
      <c r="C16" s="34">
        <v>161</v>
      </c>
      <c r="D16" s="34" t="s">
        <v>46</v>
      </c>
    </row>
    <row r="17" spans="1:4" ht="14.25">
      <c r="A17" s="34" t="s">
        <v>26</v>
      </c>
      <c r="B17" s="34" t="s">
        <v>45</v>
      </c>
      <c r="C17" s="34">
        <v>185</v>
      </c>
      <c r="D17" s="34" t="s">
        <v>47</v>
      </c>
    </row>
    <row r="18" spans="1:4" ht="14.25">
      <c r="A18" s="34" t="s">
        <v>26</v>
      </c>
      <c r="B18" s="34" t="s">
        <v>48</v>
      </c>
      <c r="C18" s="34">
        <v>120</v>
      </c>
      <c r="D18" s="34" t="s">
        <v>49</v>
      </c>
    </row>
    <row r="19" spans="1:4" ht="14.25">
      <c r="A19" s="34" t="s">
        <v>26</v>
      </c>
      <c r="B19" s="34" t="s">
        <v>48</v>
      </c>
      <c r="C19" s="34">
        <v>179</v>
      </c>
      <c r="D19" s="34" t="s">
        <v>50</v>
      </c>
    </row>
    <row r="20" spans="1:4" ht="14.25">
      <c r="A20" s="34" t="s">
        <v>26</v>
      </c>
      <c r="B20" s="34" t="s">
        <v>51</v>
      </c>
      <c r="C20" s="34">
        <v>163</v>
      </c>
      <c r="D20" s="34" t="s">
        <v>52</v>
      </c>
    </row>
    <row r="21" spans="1:4" ht="14.25">
      <c r="A21" s="34" t="s">
        <v>26</v>
      </c>
      <c r="B21" s="34" t="s">
        <v>51</v>
      </c>
      <c r="C21" s="34">
        <v>197</v>
      </c>
      <c r="D21" s="34" t="s">
        <v>53</v>
      </c>
    </row>
    <row r="22" spans="1:4" ht="14.25">
      <c r="A22" s="34" t="s">
        <v>26</v>
      </c>
      <c r="B22" s="34" t="s">
        <v>54</v>
      </c>
      <c r="C22" s="34">
        <v>177</v>
      </c>
      <c r="D22" s="34" t="s">
        <v>55</v>
      </c>
    </row>
    <row r="23" spans="1:4" ht="14.25">
      <c r="A23" s="34" t="s">
        <v>26</v>
      </c>
      <c r="B23" s="34" t="s">
        <v>54</v>
      </c>
      <c r="C23" s="34">
        <v>223</v>
      </c>
      <c r="D23" s="34" t="s">
        <v>56</v>
      </c>
    </row>
    <row r="24" spans="1:4" ht="14.25">
      <c r="A24" s="34" t="s">
        <v>26</v>
      </c>
      <c r="B24" s="34" t="s">
        <v>54</v>
      </c>
      <c r="C24" s="34">
        <v>241</v>
      </c>
      <c r="D24" s="34" t="s">
        <v>57</v>
      </c>
    </row>
    <row r="25" spans="1:4" ht="14.25">
      <c r="A25" s="34" t="s">
        <v>26</v>
      </c>
      <c r="B25" s="34" t="s">
        <v>58</v>
      </c>
      <c r="C25" s="34">
        <v>234</v>
      </c>
      <c r="D25" s="34" t="s">
        <v>59</v>
      </c>
    </row>
    <row r="27" spans="1:5" ht="14.25">
      <c r="A27" s="31" t="s">
        <v>60</v>
      </c>
      <c r="B27" s="32"/>
      <c r="C27" s="32"/>
      <c r="D27" s="32"/>
      <c r="E27" s="32"/>
    </row>
  </sheetData>
  <sheetProtection/>
  <autoFilter ref="A1:D2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Sofiya Zinovieva</dc:creator>
  <cp:keywords/>
  <dc:description/>
  <cp:lastModifiedBy>X5</cp:lastModifiedBy>
  <cp:lastPrinted>2019-01-30T09:07:56Z</cp:lastPrinted>
  <dcterms:created xsi:type="dcterms:W3CDTF">2007-11-19T11:47:13Z</dcterms:created>
  <dcterms:modified xsi:type="dcterms:W3CDTF">2020-12-17T10:33:29Z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распоряжения">
    <vt:lpwstr/>
  </property>
  <property fmtid="{D5CDD505-2E9C-101B-9397-08002B2CF9AE}" pid="3" name="ContractTag_1">
    <vt:lpwstr/>
  </property>
  <property fmtid="{D5CDD505-2E9C-101B-9397-08002B2CF9AE}" pid="4" name="ContractType">
    <vt:lpwstr>Договор на закупку</vt:lpwstr>
  </property>
  <property fmtid="{D5CDD505-2E9C-101B-9397-08002B2CF9AE}" pid="5" name="VariationsItemGroupID">
    <vt:lpwstr>300ddd22-7c3f-45b2-a084-2e3cc39df220</vt:lpwstr>
  </property>
</Properties>
</file>